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WORLD\WORLD 2022\"/>
    </mc:Choice>
  </mc:AlternateContent>
  <xr:revisionPtr revIDLastSave="0" documentId="13_ncr:1_{E2E721F5-C5D1-4EBA-B6A9-994F73096F9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Classificação!$A$1:$K$11</definedName>
    <definedName name="_xlnm.Print_Area" localSheetId="0">'Tabela 1ª Fase'!$A$1:$G$36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8" l="1"/>
  <c r="M6" i="8"/>
  <c r="M7" i="8"/>
  <c r="M8" i="8"/>
  <c r="M9" i="8"/>
  <c r="M10" i="8"/>
  <c r="M11" i="8"/>
  <c r="M4" i="8"/>
  <c r="B36" i="20" l="1"/>
  <c r="F10" i="20" l="1"/>
  <c r="F12" i="20"/>
  <c r="F14" i="20"/>
  <c r="C8" i="8"/>
  <c r="D8" i="8"/>
  <c r="F8" i="8"/>
  <c r="G8" i="8"/>
  <c r="H8" i="8"/>
  <c r="I8" i="8"/>
  <c r="J8" i="8"/>
  <c r="C10" i="8"/>
  <c r="D10" i="8"/>
  <c r="F10" i="8"/>
  <c r="G10" i="8"/>
  <c r="H10" i="8"/>
  <c r="I10" i="8"/>
  <c r="J10" i="8"/>
  <c r="C6" i="8"/>
  <c r="D6" i="8"/>
  <c r="F6" i="8"/>
  <c r="G6" i="8"/>
  <c r="H6" i="8"/>
  <c r="I6" i="8"/>
  <c r="J6" i="8"/>
  <c r="C11" i="8"/>
  <c r="D11" i="8"/>
  <c r="F11" i="8"/>
  <c r="G11" i="8"/>
  <c r="H11" i="8"/>
  <c r="I11" i="8"/>
  <c r="J11" i="8"/>
  <c r="C4" i="8"/>
  <c r="D4" i="8"/>
  <c r="F4" i="8"/>
  <c r="G4" i="8"/>
  <c r="H4" i="8"/>
  <c r="I4" i="8"/>
  <c r="J4" i="8"/>
  <c r="C7" i="8"/>
  <c r="D7" i="8"/>
  <c r="F7" i="8"/>
  <c r="G7" i="8"/>
  <c r="H7" i="8"/>
  <c r="I7" i="8"/>
  <c r="J7" i="8"/>
  <c r="C9" i="8"/>
  <c r="D9" i="8"/>
  <c r="F9" i="8"/>
  <c r="G9" i="8"/>
  <c r="H9" i="8"/>
  <c r="I9" i="8"/>
  <c r="J9" i="8"/>
  <c r="C5" i="8"/>
  <c r="D5" i="8"/>
  <c r="F5" i="8"/>
  <c r="G5" i="8"/>
  <c r="H5" i="8"/>
  <c r="I5" i="8"/>
  <c r="J5" i="8"/>
  <c r="F44" i="20"/>
  <c r="F62" i="20"/>
  <c r="F60" i="20"/>
  <c r="F58" i="20"/>
  <c r="F56" i="20"/>
  <c r="F54" i="20"/>
  <c r="F50" i="20"/>
  <c r="F48" i="20"/>
  <c r="F46" i="20"/>
  <c r="F42" i="20"/>
  <c r="F38" i="20"/>
  <c r="F36" i="20"/>
  <c r="F34" i="20"/>
  <c r="F32" i="20"/>
  <c r="F30" i="20"/>
  <c r="F28" i="20"/>
  <c r="F26" i="20"/>
  <c r="F24" i="20"/>
  <c r="F20" i="20"/>
  <c r="F18" i="20"/>
  <c r="F16" i="20"/>
  <c r="F8" i="20"/>
  <c r="B62" i="20"/>
  <c r="B52" i="20"/>
  <c r="B46" i="20"/>
  <c r="B44" i="20"/>
  <c r="B42" i="20"/>
  <c r="B38" i="20"/>
  <c r="B34" i="20"/>
  <c r="B30" i="20"/>
  <c r="B28" i="20"/>
  <c r="B22" i="20"/>
  <c r="B20" i="20"/>
  <c r="B18" i="20"/>
  <c r="B14" i="20"/>
  <c r="B12" i="20"/>
  <c r="B10" i="20"/>
  <c r="F52" i="20"/>
  <c r="B60" i="20"/>
  <c r="B58" i="20"/>
  <c r="B56" i="20"/>
  <c r="B54" i="20"/>
  <c r="B50" i="20"/>
  <c r="B26" i="20"/>
  <c r="F22" i="20"/>
  <c r="F40" i="20"/>
  <c r="B48" i="20"/>
  <c r="B40" i="20"/>
  <c r="B24" i="20"/>
  <c r="B16" i="20"/>
  <c r="B32" i="20"/>
  <c r="B8" i="20"/>
  <c r="E4" i="8" l="1"/>
  <c r="B4" i="8" s="1"/>
  <c r="K11" i="8"/>
  <c r="E8" i="8"/>
  <c r="E10" i="8"/>
  <c r="K8" i="8"/>
  <c r="E7" i="8"/>
  <c r="E5" i="8"/>
  <c r="B5" i="8" s="1"/>
  <c r="K9" i="8"/>
  <c r="E9" i="8"/>
  <c r="K4" i="8"/>
  <c r="K7" i="8"/>
  <c r="E11" i="8"/>
  <c r="K6" i="8"/>
  <c r="E6" i="8"/>
  <c r="K10" i="8"/>
  <c r="K5" i="8"/>
  <c r="B8" i="8" l="1"/>
  <c r="B6" i="8"/>
  <c r="B9" i="8"/>
  <c r="B10" i="8"/>
  <c r="B7" i="8"/>
  <c r="B11" i="8"/>
</calcChain>
</file>

<file path=xl/sharedStrings.xml><?xml version="1.0" encoding="utf-8"?>
<sst xmlns="http://schemas.openxmlformats.org/spreadsheetml/2006/main" count="83" uniqueCount="53">
  <si>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</si>
  <si>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</si>
  <si>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</si>
  <si>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</si>
  <si>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</si>
  <si>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</si>
  <si>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</si>
  <si>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</si>
  <si>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</si>
  <si>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</si>
  <si>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</si>
  <si>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</si>
  <si>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</si>
  <si>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1</t>
  </si>
  <si>
    <t>1 / 1</t>
  </si>
  <si>
    <t>1 / 2</t>
  </si>
  <si>
    <t>2 / 1</t>
  </si>
  <si>
    <t>2 / 2</t>
  </si>
  <si>
    <t>2 / 4</t>
  </si>
  <si>
    <t>3 / 1</t>
  </si>
  <si>
    <t>3 / 2</t>
  </si>
  <si>
    <t>3 / 4</t>
  </si>
  <si>
    <t>4 / 1</t>
  </si>
  <si>
    <t>4 / 4</t>
  </si>
  <si>
    <t>4 / 2</t>
  </si>
  <si>
    <t>5 / 1</t>
  </si>
  <si>
    <t>5 / 4</t>
  </si>
  <si>
    <t>5 / 2</t>
  </si>
  <si>
    <t>6 / 1</t>
  </si>
  <si>
    <t>6 / 2</t>
  </si>
  <si>
    <t>6 / 4</t>
  </si>
  <si>
    <t>7 / 1</t>
  </si>
  <si>
    <t>7 / 2</t>
  </si>
  <si>
    <t>7 / 4</t>
  </si>
  <si>
    <t>TOTAL</t>
  </si>
  <si>
    <t>RODADA</t>
  </si>
  <si>
    <t>1 / 3</t>
  </si>
  <si>
    <t>1 / 4</t>
  </si>
  <si>
    <t>2 / 3</t>
  </si>
  <si>
    <t>3 / 3</t>
  </si>
  <si>
    <t>4 / 3</t>
  </si>
  <si>
    <t>5 / 3</t>
  </si>
  <si>
    <t>6 / 3</t>
  </si>
  <si>
    <t>7 / 3</t>
  </si>
  <si>
    <t>LIB</t>
  </si>
  <si>
    <t>NZE</t>
  </si>
  <si>
    <t>SUE</t>
  </si>
  <si>
    <t>ARCB WORLD - Outubro 2022</t>
  </si>
  <si>
    <t>ROM</t>
  </si>
  <si>
    <t>URU</t>
  </si>
  <si>
    <t>ING</t>
  </si>
  <si>
    <t>ANG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</si>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</sst>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2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0" fontId="3" fillId="0" borderId="6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/>
    <xf numFmtId="0" fontId="3" fillId="0" borderId="0" xfId="0" applyFont="1" applyAlignment="1">
      <alignment horizontal="center"/>
    </xf>
    <xf numFmtId="10" fontId="3" fillId="0" borderId="1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0" xfId="0" applyFont="1" applyFill="1"/>
    <xf numFmtId="0" fontId="4" fillId="0" borderId="21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zoomScaleNormal="100" workbookViewId="0">
      <selection activeCell="N13" sqref="N13"/>
    </sheetView>
  </sheetViews>
  <sheetFormatPr defaultRowHeight="15.75" x14ac:dyDescent="0.2"/>
  <cols>
    <col min="1" max="1" width="8.140625" style="5" bestFit="1" customWidth="1"/>
    <col min="2" max="2" width="18.140625" style="1" bestFit="1" customWidth="1"/>
    <col min="3" max="3" width="3.85546875" style="6" customWidth="1"/>
    <col min="4" max="4" width="3.140625" style="5" customWidth="1"/>
    <col min="5" max="5" width="3.85546875" style="6" customWidth="1"/>
    <col min="6" max="6" width="17.28515625" style="1" bestFit="1" customWidth="1"/>
    <col min="7" max="7" width="12.7109375" style="2" customWidth="1"/>
  </cols>
  <sheetData>
    <row r="1" spans="1:7" ht="12.95" customHeight="1" thickTop="1" x14ac:dyDescent="0.2">
      <c r="A1" s="67" t="s">
        <v>47</v>
      </c>
      <c r="B1" s="68"/>
      <c r="C1" s="68"/>
      <c r="D1" s="68"/>
      <c r="E1" s="68"/>
      <c r="F1" s="68"/>
      <c r="G1" s="69"/>
    </row>
    <row r="2" spans="1:7" ht="21" customHeight="1" thickBot="1" x14ac:dyDescent="0.25">
      <c r="A2" s="70"/>
      <c r="B2" s="71"/>
      <c r="C2" s="71"/>
      <c r="D2" s="71"/>
      <c r="E2" s="71"/>
      <c r="F2" s="71"/>
      <c r="G2" s="72"/>
    </row>
    <row r="3" spans="1:7" ht="16.5" customHeight="1" thickTop="1" x14ac:dyDescent="0.2">
      <c r="A3" s="73" t="s">
        <v>4</v>
      </c>
      <c r="B3" s="74"/>
      <c r="C3" s="75"/>
      <c r="D3" s="48"/>
      <c r="E3" s="79">
        <v>44850</v>
      </c>
      <c r="F3" s="74"/>
      <c r="G3" s="75"/>
    </row>
    <row r="4" spans="1:7" ht="15" customHeight="1" thickBot="1" x14ac:dyDescent="0.25">
      <c r="A4" s="76"/>
      <c r="B4" s="77"/>
      <c r="C4" s="78"/>
      <c r="D4" s="49"/>
      <c r="E4" s="76"/>
      <c r="F4" s="77"/>
      <c r="G4" s="78"/>
    </row>
    <row r="5" spans="1:7" ht="17.25" thickTop="1" thickBot="1" x14ac:dyDescent="0.25"/>
    <row r="6" spans="1:7" ht="16.5" thickBot="1" x14ac:dyDescent="0.25">
      <c r="C6" s="64" t="s">
        <v>13</v>
      </c>
      <c r="D6" s="65"/>
      <c r="E6" s="66"/>
      <c r="G6" s="3" t="s">
        <v>35</v>
      </c>
    </row>
    <row r="7" spans="1:7" ht="14.25" customHeight="1" thickBot="1" x14ac:dyDescent="0.25">
      <c r="B7" s="7"/>
      <c r="F7" s="7"/>
      <c r="G7" s="4"/>
    </row>
    <row r="8" spans="1:7" s="8" customFormat="1" ht="18" customHeight="1" thickBot="1" x14ac:dyDescent="0.25">
      <c r="A8" s="16">
        <v>1</v>
      </c>
      <c r="B8" s="20" t="str">
        <f>Times!A1</f>
        <v>SUE</v>
      </c>
      <c r="C8" s="21">
        <v>2</v>
      </c>
      <c r="D8" s="17" t="s">
        <v>0</v>
      </c>
      <c r="E8" s="21">
        <v>2</v>
      </c>
      <c r="F8" s="22" t="str">
        <f>Times!A7</f>
        <v>LIB</v>
      </c>
      <c r="G8" s="11" t="s">
        <v>14</v>
      </c>
    </row>
    <row r="9" spans="1:7" s="8" customFormat="1" ht="9.9499999999999993" customHeight="1" thickBot="1" x14ac:dyDescent="0.25">
      <c r="A9" s="17"/>
      <c r="B9" s="23"/>
      <c r="C9" s="24"/>
      <c r="D9" s="17"/>
      <c r="E9" s="24"/>
      <c r="F9" s="23"/>
      <c r="G9" s="25"/>
    </row>
    <row r="10" spans="1:7" s="8" customFormat="1" ht="18" customHeight="1" thickBot="1" x14ac:dyDescent="0.25">
      <c r="A10" s="16">
        <v>2</v>
      </c>
      <c r="B10" s="20" t="str">
        <f>Times!A2</f>
        <v>ING</v>
      </c>
      <c r="C10" s="21">
        <v>1</v>
      </c>
      <c r="D10" s="17" t="s">
        <v>0</v>
      </c>
      <c r="E10" s="21">
        <v>2</v>
      </c>
      <c r="F10" s="22" t="str">
        <f>Times!A3</f>
        <v>NZE</v>
      </c>
      <c r="G10" s="12" t="s">
        <v>15</v>
      </c>
    </row>
    <row r="11" spans="1:7" s="8" customFormat="1" ht="9.9499999999999993" customHeight="1" thickBot="1" x14ac:dyDescent="0.25">
      <c r="A11" s="17"/>
      <c r="B11" s="23"/>
      <c r="C11" s="24"/>
      <c r="D11" s="17"/>
      <c r="E11" s="24"/>
      <c r="F11" s="23"/>
      <c r="G11" s="25"/>
    </row>
    <row r="12" spans="1:7" s="8" customFormat="1" ht="18" customHeight="1" thickBot="1" x14ac:dyDescent="0.25">
      <c r="A12" s="58">
        <v>3</v>
      </c>
      <c r="B12" s="59" t="str">
        <f>Times!A4</f>
        <v>XXXX</v>
      </c>
      <c r="C12" s="60"/>
      <c r="D12" s="61" t="s">
        <v>0</v>
      </c>
      <c r="E12" s="60"/>
      <c r="F12" s="62" t="str">
        <f>Times!A5</f>
        <v>ROM</v>
      </c>
      <c r="G12" s="63" t="s">
        <v>36</v>
      </c>
    </row>
    <row r="13" spans="1:7" s="8" customFormat="1" ht="9.9499999999999993" customHeight="1" thickBot="1" x14ac:dyDescent="0.25">
      <c r="A13" s="17"/>
      <c r="B13" s="23"/>
      <c r="C13" s="24"/>
      <c r="D13" s="17"/>
      <c r="E13" s="24"/>
      <c r="F13" s="23"/>
      <c r="G13" s="25"/>
    </row>
    <row r="14" spans="1:7" s="8" customFormat="1" ht="18" customHeight="1" thickBot="1" x14ac:dyDescent="0.25">
      <c r="A14" s="16">
        <v>4</v>
      </c>
      <c r="B14" s="20" t="str">
        <f>Times!A6</f>
        <v>ANG</v>
      </c>
      <c r="C14" s="21">
        <v>0</v>
      </c>
      <c r="D14" s="17" t="s">
        <v>0</v>
      </c>
      <c r="E14" s="21">
        <v>2</v>
      </c>
      <c r="F14" s="22" t="str">
        <f>Times!A8</f>
        <v>URU</v>
      </c>
      <c r="G14" s="12" t="s">
        <v>37</v>
      </c>
    </row>
    <row r="15" spans="1:7" s="8" customFormat="1" ht="9.9499999999999993" customHeight="1" thickBot="1" x14ac:dyDescent="0.25">
      <c r="A15" s="17"/>
      <c r="B15" s="23"/>
      <c r="C15" s="24"/>
      <c r="D15" s="17"/>
      <c r="E15" s="24"/>
      <c r="F15" s="23"/>
      <c r="G15" s="25"/>
    </row>
    <row r="16" spans="1:7" s="8" customFormat="1" ht="18" customHeight="1" thickBot="1" x14ac:dyDescent="0.25">
      <c r="A16" s="16">
        <v>5</v>
      </c>
      <c r="B16" s="20" t="str">
        <f>Times!A1</f>
        <v>SUE</v>
      </c>
      <c r="C16" s="21">
        <v>2</v>
      </c>
      <c r="D16" s="17" t="s">
        <v>0</v>
      </c>
      <c r="E16" s="21">
        <v>2</v>
      </c>
      <c r="F16" s="22" t="str">
        <f>Times!A2</f>
        <v>ING</v>
      </c>
      <c r="G16" s="13" t="s">
        <v>16</v>
      </c>
    </row>
    <row r="17" spans="1:7" s="8" customFormat="1" ht="9.9499999999999993" customHeight="1" thickBot="1" x14ac:dyDescent="0.25">
      <c r="A17" s="18"/>
      <c r="B17" s="23"/>
      <c r="C17" s="24"/>
      <c r="D17" s="17"/>
      <c r="E17" s="24"/>
      <c r="F17" s="23"/>
    </row>
    <row r="18" spans="1:7" s="8" customFormat="1" ht="18" customHeight="1" thickBot="1" x14ac:dyDescent="0.25">
      <c r="A18" s="58">
        <v>6</v>
      </c>
      <c r="B18" s="59" t="str">
        <f>Times!A3</f>
        <v>NZE</v>
      </c>
      <c r="C18" s="60"/>
      <c r="D18" s="61" t="s">
        <v>0</v>
      </c>
      <c r="E18" s="60"/>
      <c r="F18" s="62" t="str">
        <f>Times!A4</f>
        <v>XXXX</v>
      </c>
      <c r="G18" s="63" t="s">
        <v>17</v>
      </c>
    </row>
    <row r="19" spans="1:7" s="8" customFormat="1" ht="9.9499999999999993" customHeight="1" thickBot="1" x14ac:dyDescent="0.25">
      <c r="A19" s="17"/>
      <c r="B19" s="23"/>
      <c r="C19" s="24"/>
      <c r="D19" s="17"/>
      <c r="E19" s="24"/>
      <c r="F19" s="23"/>
      <c r="G19" s="25"/>
    </row>
    <row r="20" spans="1:7" s="8" customFormat="1" ht="18" customHeight="1" thickBot="1" x14ac:dyDescent="0.25">
      <c r="A20" s="16">
        <v>7</v>
      </c>
      <c r="B20" s="20" t="str">
        <f>Times!A5</f>
        <v>ROM</v>
      </c>
      <c r="C20" s="21">
        <v>3</v>
      </c>
      <c r="D20" s="17" t="s">
        <v>0</v>
      </c>
      <c r="E20" s="21">
        <v>0</v>
      </c>
      <c r="F20" s="22" t="str">
        <f>Times!A6</f>
        <v>ANG</v>
      </c>
      <c r="G20" s="13" t="s">
        <v>38</v>
      </c>
    </row>
    <row r="21" spans="1:7" s="8" customFormat="1" ht="9.9499999999999993" customHeight="1" thickBot="1" x14ac:dyDescent="0.25">
      <c r="A21" s="17"/>
      <c r="B21" s="23"/>
      <c r="C21" s="24"/>
      <c r="D21" s="17"/>
      <c r="E21" s="24"/>
      <c r="F21" s="23"/>
      <c r="G21" s="25"/>
    </row>
    <row r="22" spans="1:7" s="8" customFormat="1" ht="18" customHeight="1" thickBot="1" x14ac:dyDescent="0.25">
      <c r="A22" s="16">
        <v>8</v>
      </c>
      <c r="B22" s="20" t="str">
        <f>Times!A7</f>
        <v>LIB</v>
      </c>
      <c r="C22" s="21">
        <v>1</v>
      </c>
      <c r="D22" s="17" t="s">
        <v>0</v>
      </c>
      <c r="E22" s="21">
        <v>2</v>
      </c>
      <c r="F22" s="22" t="str">
        <f>Times!A8</f>
        <v>URU</v>
      </c>
      <c r="G22" s="13" t="s">
        <v>18</v>
      </c>
    </row>
    <row r="23" spans="1:7" s="8" customFormat="1" ht="9.9499999999999993" customHeight="1" thickBot="1" x14ac:dyDescent="0.25">
      <c r="A23" s="17"/>
      <c r="B23" s="23"/>
      <c r="C23" s="24"/>
      <c r="D23" s="17"/>
      <c r="E23" s="24"/>
      <c r="F23" s="23"/>
      <c r="G23" s="25"/>
    </row>
    <row r="24" spans="1:7" s="8" customFormat="1" ht="18" customHeight="1" thickBot="1" x14ac:dyDescent="0.25">
      <c r="A24" s="16">
        <v>9</v>
      </c>
      <c r="B24" s="20" t="str">
        <f>Times!A1</f>
        <v>SUE</v>
      </c>
      <c r="C24" s="21">
        <v>1</v>
      </c>
      <c r="D24" s="17" t="s">
        <v>0</v>
      </c>
      <c r="E24" s="21">
        <v>1</v>
      </c>
      <c r="F24" s="22" t="str">
        <f>Times!A3</f>
        <v>NZE</v>
      </c>
      <c r="G24" s="14" t="s">
        <v>19</v>
      </c>
    </row>
    <row r="25" spans="1:7" s="8" customFormat="1" ht="9.9499999999999993" customHeight="1" thickBot="1" x14ac:dyDescent="0.25">
      <c r="A25" s="17"/>
      <c r="B25" s="23"/>
      <c r="C25" s="24"/>
      <c r="D25" s="17"/>
      <c r="E25" s="24"/>
      <c r="F25" s="23"/>
      <c r="G25" s="25"/>
    </row>
    <row r="26" spans="1:7" s="8" customFormat="1" ht="18" customHeight="1" thickBot="1" x14ac:dyDescent="0.25">
      <c r="A26" s="16">
        <v>10</v>
      </c>
      <c r="B26" s="20" t="str">
        <f>Times!A2</f>
        <v>ING</v>
      </c>
      <c r="C26" s="21">
        <v>0</v>
      </c>
      <c r="D26" s="17" t="s">
        <v>0</v>
      </c>
      <c r="E26" s="21">
        <v>0</v>
      </c>
      <c r="F26" s="22" t="str">
        <f>Times!A8</f>
        <v>URU</v>
      </c>
      <c r="G26" s="14" t="s">
        <v>20</v>
      </c>
    </row>
    <row r="27" spans="1:7" s="8" customFormat="1" ht="9.9499999999999993" customHeight="1" thickBot="1" x14ac:dyDescent="0.25">
      <c r="A27" s="18"/>
      <c r="B27" s="17"/>
      <c r="C27" s="24"/>
      <c r="D27" s="18"/>
      <c r="E27" s="24"/>
      <c r="F27" s="17"/>
      <c r="G27" s="24"/>
    </row>
    <row r="28" spans="1:7" s="8" customFormat="1" ht="18" customHeight="1" thickBot="1" x14ac:dyDescent="0.25">
      <c r="A28" s="58">
        <v>11</v>
      </c>
      <c r="B28" s="59" t="str">
        <f>Times!A4</f>
        <v>XXXX</v>
      </c>
      <c r="C28" s="60"/>
      <c r="D28" s="61" t="s">
        <v>0</v>
      </c>
      <c r="E28" s="60"/>
      <c r="F28" s="62" t="str">
        <f>Times!A6</f>
        <v>ANG</v>
      </c>
      <c r="G28" s="63" t="s">
        <v>39</v>
      </c>
    </row>
    <row r="29" spans="1:7" s="8" customFormat="1" ht="9.9499999999999993" customHeight="1" thickBot="1" x14ac:dyDescent="0.25">
      <c r="A29" s="18"/>
      <c r="B29" s="17"/>
      <c r="C29" s="24"/>
      <c r="D29" s="18"/>
      <c r="E29" s="24"/>
      <c r="F29" s="17"/>
      <c r="G29" s="24"/>
    </row>
    <row r="30" spans="1:7" s="8" customFormat="1" ht="18" customHeight="1" thickBot="1" x14ac:dyDescent="0.25">
      <c r="A30" s="16">
        <v>12</v>
      </c>
      <c r="B30" s="20" t="str">
        <f>Times!A5</f>
        <v>ROM</v>
      </c>
      <c r="C30" s="21">
        <v>4</v>
      </c>
      <c r="D30" s="17" t="s">
        <v>0</v>
      </c>
      <c r="E30" s="21">
        <v>3</v>
      </c>
      <c r="F30" s="22" t="str">
        <f>Times!A7</f>
        <v>LIB</v>
      </c>
      <c r="G30" s="14" t="s">
        <v>21</v>
      </c>
    </row>
    <row r="31" spans="1:7" s="8" customFormat="1" ht="9.9499999999999993" customHeight="1" thickBot="1" x14ac:dyDescent="0.25">
      <c r="A31" s="18"/>
      <c r="B31" s="17"/>
      <c r="C31" s="24"/>
      <c r="D31" s="18"/>
      <c r="E31" s="24"/>
      <c r="F31" s="17"/>
      <c r="G31" s="24"/>
    </row>
    <row r="32" spans="1:7" s="8" customFormat="1" ht="18" customHeight="1" thickBot="1" x14ac:dyDescent="0.25">
      <c r="A32" s="16">
        <v>13</v>
      </c>
      <c r="B32" s="20" t="str">
        <f>Times!A1</f>
        <v>SUE</v>
      </c>
      <c r="C32" s="21">
        <v>2</v>
      </c>
      <c r="D32" s="17" t="s">
        <v>0</v>
      </c>
      <c r="E32" s="21">
        <v>6</v>
      </c>
      <c r="F32" s="22" t="str">
        <f>Times!A5</f>
        <v>ROM</v>
      </c>
      <c r="G32" s="12" t="s">
        <v>22</v>
      </c>
    </row>
    <row r="33" spans="1:7" s="8" customFormat="1" ht="9.9499999999999993" customHeight="1" thickBot="1" x14ac:dyDescent="0.25">
      <c r="A33" s="18"/>
      <c r="B33" s="17"/>
      <c r="C33" s="24"/>
      <c r="D33" s="18"/>
      <c r="E33" s="24"/>
      <c r="F33" s="17"/>
      <c r="G33" s="24"/>
    </row>
    <row r="34" spans="1:7" s="8" customFormat="1" ht="18" customHeight="1" thickBot="1" x14ac:dyDescent="0.25">
      <c r="A34" s="58">
        <v>14</v>
      </c>
      <c r="B34" s="59" t="str">
        <f>Times!A4</f>
        <v>XXXX</v>
      </c>
      <c r="C34" s="60"/>
      <c r="D34" s="61" t="s">
        <v>0</v>
      </c>
      <c r="E34" s="60"/>
      <c r="F34" s="62" t="str">
        <f>Times!A7</f>
        <v>LIB</v>
      </c>
      <c r="G34" s="63" t="s">
        <v>24</v>
      </c>
    </row>
    <row r="35" spans="1:7" s="8" customFormat="1" ht="9.9499999999999993" customHeight="1" thickBot="1" x14ac:dyDescent="0.25">
      <c r="A35" s="18"/>
      <c r="B35" s="17"/>
      <c r="C35" s="24"/>
      <c r="D35" s="18"/>
      <c r="E35" s="24"/>
      <c r="F35" s="26"/>
      <c r="G35" s="24"/>
    </row>
    <row r="36" spans="1:7" s="8" customFormat="1" ht="18" customHeight="1" thickBot="1" x14ac:dyDescent="0.25">
      <c r="A36" s="16">
        <v>15</v>
      </c>
      <c r="B36" s="20" t="str">
        <f>Times!A3</f>
        <v>NZE</v>
      </c>
      <c r="C36" s="21">
        <v>2</v>
      </c>
      <c r="D36" s="17" t="s">
        <v>0</v>
      </c>
      <c r="E36" s="21">
        <v>1</v>
      </c>
      <c r="F36" s="22" t="str">
        <f>Times!A8</f>
        <v>URU</v>
      </c>
      <c r="G36" s="12" t="s">
        <v>40</v>
      </c>
    </row>
    <row r="37" spans="1:7" s="8" customFormat="1" ht="9.9499999999999993" customHeight="1" thickBot="1" x14ac:dyDescent="0.25">
      <c r="A37" s="18"/>
      <c r="B37" s="17"/>
      <c r="C37" s="24"/>
      <c r="D37" s="18"/>
      <c r="E37" s="24"/>
      <c r="F37" s="17"/>
      <c r="G37" s="24"/>
    </row>
    <row r="38" spans="1:7" s="8" customFormat="1" ht="18" customHeight="1" thickBot="1" x14ac:dyDescent="0.25">
      <c r="A38" s="16">
        <v>16</v>
      </c>
      <c r="B38" s="20" t="str">
        <f>Times!A2</f>
        <v>ING</v>
      </c>
      <c r="C38" s="21">
        <v>0</v>
      </c>
      <c r="D38" s="17" t="s">
        <v>0</v>
      </c>
      <c r="E38" s="21">
        <v>1</v>
      </c>
      <c r="F38" s="22" t="str">
        <f>Times!A6</f>
        <v>ANG</v>
      </c>
      <c r="G38" s="12" t="s">
        <v>23</v>
      </c>
    </row>
    <row r="39" spans="1:7" s="8" customFormat="1" ht="9.9499999999999993" customHeight="1" thickBot="1" x14ac:dyDescent="0.25">
      <c r="A39" s="18"/>
      <c r="B39" s="17"/>
      <c r="C39" s="24"/>
      <c r="D39" s="18"/>
      <c r="E39" s="24"/>
      <c r="F39" s="26"/>
      <c r="G39" s="25"/>
    </row>
    <row r="40" spans="1:7" s="8" customFormat="1" ht="18" customHeight="1" thickBot="1" x14ac:dyDescent="0.25">
      <c r="A40" s="58">
        <v>17</v>
      </c>
      <c r="B40" s="59" t="str">
        <f>Times!A1</f>
        <v>SUE</v>
      </c>
      <c r="C40" s="60"/>
      <c r="D40" s="61" t="s">
        <v>0</v>
      </c>
      <c r="E40" s="60"/>
      <c r="F40" s="62" t="str">
        <f>Times!A4</f>
        <v>XXXX</v>
      </c>
      <c r="G40" s="63" t="s">
        <v>25</v>
      </c>
    </row>
    <row r="41" spans="1:7" s="8" customFormat="1" ht="9.9499999999999993" customHeight="1" thickBot="1" x14ac:dyDescent="0.25">
      <c r="A41" s="18"/>
      <c r="B41" s="17"/>
      <c r="C41" s="24"/>
      <c r="D41" s="18"/>
      <c r="E41" s="24"/>
      <c r="F41" s="17"/>
      <c r="G41" s="24"/>
    </row>
    <row r="42" spans="1:7" s="8" customFormat="1" ht="18" customHeight="1" thickBot="1" x14ac:dyDescent="0.25">
      <c r="A42" s="16">
        <v>18</v>
      </c>
      <c r="B42" s="20" t="str">
        <f>Times!A5</f>
        <v>ROM</v>
      </c>
      <c r="C42" s="21">
        <v>3</v>
      </c>
      <c r="D42" s="17" t="s">
        <v>0</v>
      </c>
      <c r="E42" s="21">
        <v>1</v>
      </c>
      <c r="F42" s="22" t="str">
        <f>Times!A8</f>
        <v>URU</v>
      </c>
      <c r="G42" s="13" t="s">
        <v>27</v>
      </c>
    </row>
    <row r="43" spans="1:7" s="8" customFormat="1" ht="9.9499999999999993" customHeight="1" thickBot="1" x14ac:dyDescent="0.25">
      <c r="A43" s="18"/>
      <c r="B43" s="17"/>
      <c r="C43" s="24"/>
      <c r="D43" s="18"/>
      <c r="E43" s="24"/>
      <c r="F43" s="26"/>
      <c r="G43" s="24"/>
    </row>
    <row r="44" spans="1:7" s="8" customFormat="1" ht="18" customHeight="1" thickBot="1" x14ac:dyDescent="0.25">
      <c r="A44" s="16">
        <v>19</v>
      </c>
      <c r="B44" s="20" t="str">
        <f>Times!A3</f>
        <v>NZE</v>
      </c>
      <c r="C44" s="21">
        <v>0</v>
      </c>
      <c r="D44" s="17" t="s">
        <v>0</v>
      </c>
      <c r="E44" s="21">
        <v>1</v>
      </c>
      <c r="F44" s="22" t="str">
        <f>Times!A6</f>
        <v>ANG</v>
      </c>
      <c r="G44" s="13" t="s">
        <v>41</v>
      </c>
    </row>
    <row r="45" spans="1:7" s="8" customFormat="1" ht="9.9499999999999993" customHeight="1" thickBot="1" x14ac:dyDescent="0.25">
      <c r="A45" s="18"/>
      <c r="B45" s="17"/>
      <c r="C45" s="24"/>
      <c r="D45" s="18"/>
      <c r="E45" s="24"/>
      <c r="F45" s="17"/>
      <c r="G45" s="25"/>
    </row>
    <row r="46" spans="1:7" s="8" customFormat="1" ht="18" customHeight="1" thickBot="1" x14ac:dyDescent="0.25">
      <c r="A46" s="16">
        <v>20</v>
      </c>
      <c r="B46" s="20" t="str">
        <f>Times!A2</f>
        <v>ING</v>
      </c>
      <c r="C46" s="21">
        <v>1</v>
      </c>
      <c r="D46" s="17" t="s">
        <v>0</v>
      </c>
      <c r="E46" s="21">
        <v>1</v>
      </c>
      <c r="F46" s="22" t="str">
        <f>Times!A7</f>
        <v>LIB</v>
      </c>
      <c r="G46" s="13" t="s">
        <v>26</v>
      </c>
    </row>
    <row r="47" spans="1:7" s="8" customFormat="1" ht="9.9499999999999993" customHeight="1" thickBot="1" x14ac:dyDescent="0.25">
      <c r="A47" s="18"/>
      <c r="B47" s="17"/>
      <c r="C47" s="24"/>
      <c r="D47" s="18"/>
      <c r="E47" s="24"/>
      <c r="F47" s="26"/>
      <c r="G47" s="25"/>
    </row>
    <row r="48" spans="1:7" s="8" customFormat="1" ht="18" customHeight="1" thickBot="1" x14ac:dyDescent="0.25">
      <c r="A48" s="16">
        <v>21</v>
      </c>
      <c r="B48" s="20" t="str">
        <f>Times!A1</f>
        <v>SUE</v>
      </c>
      <c r="C48" s="21">
        <v>1</v>
      </c>
      <c r="D48" s="17" t="s">
        <v>0</v>
      </c>
      <c r="E48" s="21">
        <v>1</v>
      </c>
      <c r="F48" s="22" t="str">
        <f>Times!A8</f>
        <v>URU</v>
      </c>
      <c r="G48" s="14" t="s">
        <v>28</v>
      </c>
    </row>
    <row r="49" spans="1:10" s="8" customFormat="1" ht="9.9499999999999993" customHeight="1" thickBot="1" x14ac:dyDescent="0.25">
      <c r="A49" s="18"/>
      <c r="B49" s="17"/>
      <c r="C49" s="24"/>
      <c r="D49" s="18"/>
      <c r="E49" s="24"/>
      <c r="F49" s="17"/>
      <c r="G49" s="24"/>
    </row>
    <row r="50" spans="1:10" s="8" customFormat="1" ht="18" customHeight="1" thickBot="1" x14ac:dyDescent="0.25">
      <c r="A50" s="58">
        <v>22</v>
      </c>
      <c r="B50" s="59" t="str">
        <f>Times!A2</f>
        <v>ING</v>
      </c>
      <c r="C50" s="60"/>
      <c r="D50" s="61" t="s">
        <v>0</v>
      </c>
      <c r="E50" s="60"/>
      <c r="F50" s="62" t="str">
        <f>Times!A4</f>
        <v>XXXX</v>
      </c>
      <c r="G50" s="63" t="s">
        <v>29</v>
      </c>
    </row>
    <row r="51" spans="1:10" s="8" customFormat="1" ht="9.9499999999999993" customHeight="1" thickBot="1" x14ac:dyDescent="0.25">
      <c r="A51" s="18"/>
      <c r="B51" s="17"/>
      <c r="C51" s="24"/>
      <c r="D51" s="18"/>
      <c r="E51" s="24"/>
      <c r="F51" s="26"/>
      <c r="G51" s="24"/>
    </row>
    <row r="52" spans="1:10" s="8" customFormat="1" ht="18" customHeight="1" thickBot="1" x14ac:dyDescent="0.25">
      <c r="A52" s="16">
        <v>23</v>
      </c>
      <c r="B52" s="20" t="str">
        <f>Times!A3</f>
        <v>NZE</v>
      </c>
      <c r="C52" s="21">
        <v>2</v>
      </c>
      <c r="D52" s="17" t="s">
        <v>0</v>
      </c>
      <c r="E52" s="21">
        <v>5</v>
      </c>
      <c r="F52" s="22" t="str">
        <f>Times!A5</f>
        <v>ROM</v>
      </c>
      <c r="G52" s="14" t="s">
        <v>42</v>
      </c>
      <c r="J52" s="50"/>
    </row>
    <row r="53" spans="1:10" s="8" customFormat="1" ht="9.9499999999999993" customHeight="1" thickBot="1" x14ac:dyDescent="0.25">
      <c r="A53" s="18"/>
      <c r="B53" s="17"/>
      <c r="C53" s="24"/>
      <c r="D53" s="18"/>
      <c r="E53" s="24"/>
      <c r="F53" s="17"/>
      <c r="G53" s="25"/>
    </row>
    <row r="54" spans="1:10" s="8" customFormat="1" ht="18" customHeight="1" thickBot="1" x14ac:dyDescent="0.25">
      <c r="A54" s="16">
        <v>24</v>
      </c>
      <c r="B54" s="20" t="str">
        <f>Times!A6</f>
        <v>ANG</v>
      </c>
      <c r="C54" s="21">
        <v>1</v>
      </c>
      <c r="D54" s="17" t="s">
        <v>0</v>
      </c>
      <c r="E54" s="21">
        <v>1</v>
      </c>
      <c r="F54" s="22" t="str">
        <f>Times!A7</f>
        <v>LIB</v>
      </c>
      <c r="G54" s="14" t="s">
        <v>30</v>
      </c>
    </row>
    <row r="55" spans="1:10" s="8" customFormat="1" ht="9.9499999999999993" customHeight="1" thickBot="1" x14ac:dyDescent="0.25">
      <c r="A55" s="18"/>
      <c r="B55" s="17"/>
      <c r="C55" s="24"/>
      <c r="D55" s="18"/>
      <c r="E55" s="24"/>
      <c r="F55" s="26"/>
      <c r="G55" s="24"/>
    </row>
    <row r="56" spans="1:10" s="8" customFormat="1" ht="18" customHeight="1" thickBot="1" x14ac:dyDescent="0.25">
      <c r="A56" s="16">
        <v>25</v>
      </c>
      <c r="B56" s="20" t="str">
        <f>Times!A1</f>
        <v>SUE</v>
      </c>
      <c r="C56" s="21">
        <v>2</v>
      </c>
      <c r="D56" s="17" t="s">
        <v>0</v>
      </c>
      <c r="E56" s="21">
        <v>0</v>
      </c>
      <c r="F56" s="22" t="str">
        <f>Times!A6</f>
        <v>ANG</v>
      </c>
      <c r="G56" s="11" t="s">
        <v>31</v>
      </c>
    </row>
    <row r="57" spans="1:10" s="8" customFormat="1" ht="9.9499999999999993" customHeight="1" thickBot="1" x14ac:dyDescent="0.25">
      <c r="A57" s="18"/>
      <c r="B57" s="17"/>
      <c r="C57" s="24"/>
      <c r="D57" s="18"/>
      <c r="E57" s="24"/>
      <c r="F57" s="17"/>
      <c r="G57" s="25"/>
    </row>
    <row r="58" spans="1:10" s="8" customFormat="1" ht="18" customHeight="1" thickBot="1" x14ac:dyDescent="0.25">
      <c r="A58" s="16">
        <v>26</v>
      </c>
      <c r="B58" s="20" t="str">
        <f>Times!A2</f>
        <v>ING</v>
      </c>
      <c r="C58" s="21">
        <v>2</v>
      </c>
      <c r="D58" s="17" t="s">
        <v>0</v>
      </c>
      <c r="E58" s="21">
        <v>3</v>
      </c>
      <c r="F58" s="22" t="str">
        <f>Times!A5</f>
        <v>ROM</v>
      </c>
      <c r="G58" s="12" t="s">
        <v>32</v>
      </c>
    </row>
    <row r="59" spans="1:10" s="8" customFormat="1" ht="9.9499999999999993" customHeight="1" thickBot="1" x14ac:dyDescent="0.25">
      <c r="A59" s="18"/>
      <c r="B59" s="17"/>
      <c r="C59" s="24"/>
      <c r="D59" s="18"/>
      <c r="E59" s="24"/>
      <c r="F59" s="26"/>
      <c r="G59" s="25"/>
    </row>
    <row r="60" spans="1:10" s="8" customFormat="1" ht="18" customHeight="1" thickBot="1" x14ac:dyDescent="0.25">
      <c r="A60" s="16">
        <v>27</v>
      </c>
      <c r="B60" s="20" t="str">
        <f>Times!A3</f>
        <v>NZE</v>
      </c>
      <c r="C60" s="21">
        <v>0</v>
      </c>
      <c r="D60" s="17" t="s">
        <v>0</v>
      </c>
      <c r="E60" s="21">
        <v>2</v>
      </c>
      <c r="F60" s="22" t="str">
        <f>Times!A7</f>
        <v>LIB</v>
      </c>
      <c r="G60" s="12" t="s">
        <v>43</v>
      </c>
    </row>
    <row r="61" spans="1:10" s="8" customFormat="1" ht="9.9499999999999993" customHeight="1" thickBot="1" x14ac:dyDescent="0.25">
      <c r="A61" s="18"/>
      <c r="B61" s="17"/>
      <c r="C61" s="24"/>
      <c r="D61" s="18"/>
      <c r="E61" s="24"/>
      <c r="F61" s="17"/>
      <c r="G61" s="24"/>
    </row>
    <row r="62" spans="1:10" s="8" customFormat="1" ht="18" customHeight="1" thickBot="1" x14ac:dyDescent="0.25">
      <c r="A62" s="58">
        <v>28</v>
      </c>
      <c r="B62" s="59" t="str">
        <f>Times!A4</f>
        <v>XXXX</v>
      </c>
      <c r="C62" s="60"/>
      <c r="D62" s="61" t="s">
        <v>0</v>
      </c>
      <c r="E62" s="60"/>
      <c r="F62" s="62" t="str">
        <f>Times!A8</f>
        <v>URU</v>
      </c>
      <c r="G62" s="63" t="s">
        <v>33</v>
      </c>
    </row>
    <row r="63" spans="1:10" s="8" customFormat="1" ht="23.25" x14ac:dyDescent="0.2">
      <c r="A63" s="18"/>
      <c r="B63" s="17"/>
      <c r="C63" s="24"/>
      <c r="D63" s="18"/>
      <c r="E63" s="24"/>
      <c r="F63" s="17"/>
      <c r="G63" s="24"/>
    </row>
    <row r="64" spans="1:10" s="8" customFormat="1" ht="23.25" x14ac:dyDescent="0.2">
      <c r="A64" s="18"/>
      <c r="B64" s="17"/>
      <c r="C64" s="24"/>
      <c r="D64" s="18"/>
      <c r="E64" s="24"/>
      <c r="F64" s="17"/>
      <c r="G64" s="24"/>
    </row>
    <row r="65" spans="1:11" s="8" customFormat="1" ht="23.25" x14ac:dyDescent="0.2">
      <c r="A65" s="18"/>
      <c r="B65" s="17"/>
      <c r="C65" s="24"/>
      <c r="D65" s="18"/>
      <c r="E65" s="24"/>
      <c r="F65" s="17"/>
      <c r="G65" s="24"/>
    </row>
    <row r="66" spans="1:11" s="8" customFormat="1" ht="23.25" x14ac:dyDescent="0.2">
      <c r="A66" s="18"/>
      <c r="B66" s="17"/>
      <c r="C66" s="24"/>
      <c r="D66" s="18"/>
      <c r="E66" s="24"/>
      <c r="F66" s="17"/>
      <c r="G66" s="24"/>
    </row>
    <row r="67" spans="1:11" s="8" customFormat="1" ht="23.25" x14ac:dyDescent="0.2">
      <c r="A67" s="18"/>
      <c r="B67" s="17"/>
      <c r="C67" s="24"/>
      <c r="D67" s="18"/>
      <c r="E67" s="24"/>
      <c r="F67" s="17"/>
      <c r="G67" s="24"/>
    </row>
    <row r="68" spans="1:11" s="8" customFormat="1" ht="23.25" x14ac:dyDescent="0.2">
      <c r="A68" s="18"/>
      <c r="B68" s="17"/>
      <c r="C68" s="24"/>
      <c r="D68" s="18"/>
      <c r="E68" s="24"/>
      <c r="F68" s="17"/>
      <c r="G68" s="24"/>
    </row>
    <row r="69" spans="1:11" s="8" customFormat="1" ht="23.25" x14ac:dyDescent="0.2">
      <c r="A69" s="18"/>
      <c r="B69" s="17"/>
      <c r="C69" s="24"/>
      <c r="D69" s="18"/>
      <c r="E69" s="24"/>
      <c r="F69" s="17"/>
      <c r="G69" s="24"/>
    </row>
    <row r="70" spans="1:11" s="8" customFormat="1" ht="23.25" x14ac:dyDescent="0.2">
      <c r="A70" s="18"/>
      <c r="B70" s="17"/>
      <c r="C70" s="24"/>
      <c r="D70" s="18"/>
      <c r="E70" s="24"/>
      <c r="F70" s="17"/>
      <c r="G70" s="24"/>
      <c r="K70" s="50"/>
    </row>
    <row r="71" spans="1:11" s="8" customFormat="1" ht="23.25" x14ac:dyDescent="0.2">
      <c r="A71" s="18"/>
      <c r="B71" s="17"/>
      <c r="C71" s="24"/>
      <c r="D71" s="18"/>
      <c r="E71" s="24"/>
      <c r="F71" s="17"/>
      <c r="G71" s="24"/>
    </row>
    <row r="72" spans="1:11" ht="23.25" x14ac:dyDescent="0.2">
      <c r="A72" s="19"/>
      <c r="B72" s="27"/>
      <c r="C72" s="28"/>
      <c r="D72" s="19"/>
      <c r="E72" s="28"/>
      <c r="F72" s="27"/>
      <c r="G72" s="28"/>
    </row>
    <row r="73" spans="1:11" ht="23.25" x14ac:dyDescent="0.2">
      <c r="A73" s="19"/>
      <c r="B73" s="27"/>
      <c r="C73" s="28"/>
      <c r="D73" s="19"/>
      <c r="E73" s="28"/>
      <c r="F73" s="27"/>
      <c r="G73" s="28"/>
    </row>
    <row r="74" spans="1:11" ht="23.25" x14ac:dyDescent="0.2">
      <c r="A74" s="19"/>
      <c r="B74" s="27"/>
      <c r="C74" s="28"/>
      <c r="D74" s="19"/>
      <c r="E74" s="28"/>
      <c r="F74" s="27"/>
      <c r="G74" s="28"/>
    </row>
    <row r="75" spans="1:11" ht="23.25" x14ac:dyDescent="0.2">
      <c r="A75" s="19"/>
      <c r="B75" s="27"/>
      <c r="C75" s="28"/>
      <c r="D75" s="19"/>
      <c r="E75" s="28"/>
      <c r="F75" s="27"/>
      <c r="G75" s="28"/>
    </row>
    <row r="76" spans="1:11" ht="23.25" x14ac:dyDescent="0.2">
      <c r="A76" s="19"/>
      <c r="B76" s="27"/>
      <c r="C76" s="28"/>
      <c r="D76" s="19"/>
      <c r="E76" s="28"/>
      <c r="F76" s="27"/>
      <c r="G76" s="28"/>
    </row>
    <row r="77" spans="1:11" ht="23.25" x14ac:dyDescent="0.2">
      <c r="A77" s="19"/>
      <c r="B77" s="27"/>
      <c r="C77" s="28"/>
      <c r="D77" s="19"/>
      <c r="E77" s="28"/>
      <c r="F77" s="27"/>
      <c r="G77" s="28"/>
    </row>
    <row r="78" spans="1:11" ht="23.25" x14ac:dyDescent="0.2">
      <c r="A78" s="19"/>
      <c r="B78" s="27"/>
      <c r="C78" s="28"/>
      <c r="D78" s="19"/>
      <c r="E78" s="28"/>
      <c r="F78" s="27"/>
      <c r="G78" s="28"/>
    </row>
    <row r="79" spans="1:11" ht="23.25" x14ac:dyDescent="0.2">
      <c r="A79" s="19"/>
      <c r="B79" s="27"/>
      <c r="C79" s="28"/>
      <c r="D79" s="19"/>
      <c r="E79" s="28"/>
      <c r="F79" s="27"/>
      <c r="G79" s="28"/>
    </row>
    <row r="80" spans="1:11" ht="23.25" x14ac:dyDescent="0.2">
      <c r="A80" s="19"/>
      <c r="B80" s="27"/>
      <c r="C80" s="28"/>
      <c r="D80" s="19"/>
      <c r="E80" s="28"/>
      <c r="F80" s="27"/>
      <c r="G80" s="28"/>
    </row>
    <row r="81" spans="1:7" ht="23.25" x14ac:dyDescent="0.2">
      <c r="A81" s="19"/>
      <c r="B81" s="27"/>
      <c r="C81" s="28"/>
      <c r="D81" s="19"/>
      <c r="E81" s="28"/>
      <c r="F81" s="27"/>
      <c r="G81" s="28"/>
    </row>
    <row r="82" spans="1:7" ht="23.25" x14ac:dyDescent="0.2">
      <c r="A82" s="19"/>
      <c r="B82" s="27"/>
      <c r="C82" s="28"/>
      <c r="D82" s="19"/>
      <c r="E82" s="28"/>
      <c r="F82" s="27"/>
      <c r="G82" s="28"/>
    </row>
    <row r="83" spans="1:7" ht="23.25" x14ac:dyDescent="0.2">
      <c r="A83" s="19"/>
    </row>
    <row r="84" spans="1:7" ht="23.25" x14ac:dyDescent="0.2">
      <c r="A84" s="19"/>
    </row>
    <row r="85" spans="1:7" ht="23.25" x14ac:dyDescent="0.2">
      <c r="A85" s="19"/>
    </row>
    <row r="86" spans="1:7" ht="23.25" x14ac:dyDescent="0.2">
      <c r="A86" s="19"/>
    </row>
    <row r="87" spans="1:7" ht="23.25" x14ac:dyDescent="0.2">
      <c r="A87" s="19"/>
    </row>
    <row r="88" spans="1:7" ht="23.25" x14ac:dyDescent="0.2">
      <c r="A88" s="19"/>
    </row>
    <row r="89" spans="1:7" ht="23.25" x14ac:dyDescent="0.2">
      <c r="A89" s="19"/>
    </row>
  </sheetData>
  <sheetProtection algorithmName="SHA-512" hashValue="gT2feywS52tvOVqFaax2u38mEeJW2DQuxozur+y2GOO5cbLMB6qc9qd607AmLZvJ0so79Pns9rtz21+RYntkjA==" saltValue="nO1LR5ArCckWNviyHrWTiQ==" spinCount="100000" sheet="1" objects="1" scenarios="1"/>
  <mergeCells count="4">
    <mergeCell ref="C6:E6"/>
    <mergeCell ref="A1:G2"/>
    <mergeCell ref="A3:C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N21"/>
  <sheetViews>
    <sheetView zoomScaleNormal="100" workbookViewId="0">
      <selection activeCell="E13" sqref="E13"/>
    </sheetView>
  </sheetViews>
  <sheetFormatPr defaultRowHeight="20.25" x14ac:dyDescent="0.2"/>
  <cols>
    <col min="1" max="1" width="6.7109375" style="5" bestFit="1" customWidth="1"/>
    <col min="2" max="2" width="15" style="5" bestFit="1" customWidth="1"/>
    <col min="3" max="3" width="21.42578125" style="1" bestFit="1" customWidth="1"/>
    <col min="4" max="4" width="9.42578125" style="5" bestFit="1" customWidth="1"/>
    <col min="5" max="5" width="11.42578125" style="5" bestFit="1" customWidth="1"/>
    <col min="6" max="8" width="7.7109375" style="5" customWidth="1"/>
    <col min="9" max="9" width="11.5703125" style="5" bestFit="1" customWidth="1"/>
    <col min="10" max="10" width="10.85546875" style="5" customWidth="1"/>
    <col min="11" max="11" width="11.5703125" style="1" bestFit="1" customWidth="1"/>
    <col min="12" max="12" width="15.5703125" style="15" bestFit="1" customWidth="1"/>
    <col min="13" max="13" width="11.85546875" style="15" bestFit="1" customWidth="1"/>
    <col min="14" max="16384" width="9.140625" style="5"/>
  </cols>
  <sheetData>
    <row r="1" spans="1:14" ht="12.95" customHeight="1" thickTop="1" x14ac:dyDescent="0.2">
      <c r="A1" s="80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1"/>
      <c r="L1" s="80" t="s">
        <v>5</v>
      </c>
      <c r="M1" s="81"/>
    </row>
    <row r="2" spans="1:14" ht="12.95" customHeight="1" thickBot="1" x14ac:dyDescent="0.25">
      <c r="A2" s="82"/>
      <c r="B2" s="85"/>
      <c r="C2" s="85"/>
      <c r="D2" s="85"/>
      <c r="E2" s="85"/>
      <c r="F2" s="85"/>
      <c r="G2" s="85"/>
      <c r="H2" s="85"/>
      <c r="I2" s="85"/>
      <c r="J2" s="85"/>
      <c r="K2" s="83"/>
      <c r="L2" s="82"/>
      <c r="M2" s="83"/>
    </row>
    <row r="3" spans="1:14" ht="24.75" customHeight="1" thickTop="1" thickBot="1" x14ac:dyDescent="0.25">
      <c r="A3" s="86" t="s">
        <v>12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1" t="s">
        <v>2</v>
      </c>
      <c r="M3" s="51" t="s">
        <v>34</v>
      </c>
    </row>
    <row r="4" spans="1:14" ht="24.95" customHeight="1" thickTop="1" x14ac:dyDescent="0.2">
      <c r="A4" s="87"/>
      <c r="B4" s="29">
        <f t="shared" ref="B4:B11" si="0">IF(D4&gt;0,SUM((E4/(D4*3))),0)</f>
        <v>1</v>
      </c>
      <c r="C4" s="36" t="str">
        <f>Times!A5</f>
        <v>ROM</v>
      </c>
      <c r="D4" s="37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4" s="38">
        <f t="shared" ref="E4:E11" si="1">SUM(F4*3)+G4</f>
        <v>18</v>
      </c>
      <c r="F4" s="38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6</v>
      </c>
      <c r="G4" s="38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4" s="38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0</v>
      </c>
      <c r="I4" s="38">
        <f>SUM('Tabela 1ª Fase'!E12+'Tabela 1ª Fase'!C20+'Tabela 1ª Fase'!C30+'Tabela 1ª Fase'!E32+'Tabela 1ª Fase'!C42+'Tabela 1ª Fase'!E52+'Tabela 1ª Fase'!E58)</f>
        <v>24</v>
      </c>
      <c r="J4" s="38">
        <f>SUM('Tabela 1ª Fase'!C12+'Tabela 1ª Fase'!E20+'Tabela 1ª Fase'!E30+'Tabela 1ª Fase'!C32+'Tabela 1ª Fase'!E42+'Tabela 1ª Fase'!C52+'Tabela 1ª Fase'!C58)</f>
        <v>10</v>
      </c>
      <c r="K4" s="39">
        <f t="shared" ref="K4:K11" si="2">SUM(I4-J4)</f>
        <v>14</v>
      </c>
      <c r="L4" s="53">
        <v>1</v>
      </c>
      <c r="M4" s="52">
        <f>SUM(14-L4)</f>
        <v>13</v>
      </c>
      <c r="N4" s="9"/>
    </row>
    <row r="5" spans="1:14" ht="24.95" customHeight="1" x14ac:dyDescent="0.2">
      <c r="A5" s="87"/>
      <c r="B5" s="30">
        <f t="shared" si="0"/>
        <v>0.44444444444444442</v>
      </c>
      <c r="C5" s="40" t="str">
        <f>Times!A8</f>
        <v>URU</v>
      </c>
      <c r="D5" s="41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6</v>
      </c>
      <c r="E5" s="42">
        <f t="shared" si="1"/>
        <v>8</v>
      </c>
      <c r="F5" s="42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5" s="42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5" s="42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5" s="42">
        <f>SUM('Tabela 1ª Fase'!E14+'Tabela 1ª Fase'!E22+'Tabela 1ª Fase'!E26+'Tabela 1ª Fase'!E36+'Tabela 1ª Fase'!E42+'Tabela 1ª Fase'!E48+'Tabela 1ª Fase'!E62)</f>
        <v>7</v>
      </c>
      <c r="J5" s="42">
        <f>SUM('Tabela 1ª Fase'!C14+'Tabela 1ª Fase'!C22+'Tabela 1ª Fase'!C26+'Tabela 1ª Fase'!C36+'Tabela 1ª Fase'!C42+'Tabela 1ª Fase'!C48+'Tabela 1ª Fase'!C62)</f>
        <v>7</v>
      </c>
      <c r="K5" s="43">
        <f t="shared" si="2"/>
        <v>0</v>
      </c>
      <c r="L5" s="52">
        <v>2</v>
      </c>
      <c r="M5" s="52">
        <f t="shared" ref="M5:M11" si="3">SUM(14-L5)</f>
        <v>12</v>
      </c>
      <c r="N5" s="9"/>
    </row>
    <row r="6" spans="1:14" ht="24.95" customHeight="1" x14ac:dyDescent="0.2">
      <c r="A6" s="87"/>
      <c r="B6" s="30">
        <f t="shared" si="0"/>
        <v>0.3888888888888889</v>
      </c>
      <c r="C6" s="40" t="str">
        <f>Times!A3</f>
        <v>NZE</v>
      </c>
      <c r="D6" s="41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42">
        <f t="shared" si="1"/>
        <v>7</v>
      </c>
      <c r="F6" s="42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6" s="42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42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6" s="42">
        <f>SUM('Tabela 1ª Fase'!E10+'Tabela 1ª Fase'!C18+'Tabela 1ª Fase'!E24+'Tabela 1ª Fase'!C36+'Tabela 1ª Fase'!C44+'Tabela 1ª Fase'!C52+'Tabela 1ª Fase'!C60)</f>
        <v>7</v>
      </c>
      <c r="J6" s="42">
        <f>SUM('Tabela 1ª Fase'!C10+'Tabela 1ª Fase'!E18+'Tabela 1ª Fase'!C24+'Tabela 1ª Fase'!E36+'Tabela 1ª Fase'!E44+'Tabela 1ª Fase'!E52+'Tabela 1ª Fase'!E60)</f>
        <v>11</v>
      </c>
      <c r="K6" s="43">
        <f t="shared" si="2"/>
        <v>-4</v>
      </c>
      <c r="L6" s="52">
        <v>3</v>
      </c>
      <c r="M6" s="52">
        <f t="shared" si="3"/>
        <v>11</v>
      </c>
      <c r="N6" s="9"/>
    </row>
    <row r="7" spans="1:14" ht="24.95" customHeight="1" x14ac:dyDescent="0.2">
      <c r="A7" s="87"/>
      <c r="B7" s="30">
        <f t="shared" si="0"/>
        <v>0.3888888888888889</v>
      </c>
      <c r="C7" s="40" t="str">
        <f>Times!A6</f>
        <v>ANG</v>
      </c>
      <c r="D7" s="41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7" s="42">
        <f t="shared" si="1"/>
        <v>7</v>
      </c>
      <c r="F7" s="42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7" s="42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7" s="42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7" s="42">
        <f>SUM('Tabela 1ª Fase'!C14+'Tabela 1ª Fase'!E20+'Tabela 1ª Fase'!E28+'Tabela 1ª Fase'!E38+'Tabela 1ª Fase'!E44+'Tabela 1ª Fase'!C54+'Tabela 1ª Fase'!E56)</f>
        <v>3</v>
      </c>
      <c r="J7" s="42">
        <f>SUM('Tabela 1ª Fase'!E14+'Tabela 1ª Fase'!C20+'Tabela 1ª Fase'!C28+'Tabela 1ª Fase'!C38+'Tabela 1ª Fase'!C44+'Tabela 1ª Fase'!E54+'Tabela 1ª Fase'!C56)</f>
        <v>8</v>
      </c>
      <c r="K7" s="43">
        <f t="shared" si="2"/>
        <v>-5</v>
      </c>
      <c r="L7" s="52">
        <v>4</v>
      </c>
      <c r="M7" s="52">
        <f t="shared" si="3"/>
        <v>10</v>
      </c>
      <c r="N7" s="9"/>
    </row>
    <row r="8" spans="1:14" ht="24.95" customHeight="1" x14ac:dyDescent="0.2">
      <c r="A8" s="87"/>
      <c r="B8" s="30">
        <f t="shared" si="0"/>
        <v>0.3888888888888889</v>
      </c>
      <c r="C8" s="40" t="str">
        <f>Times!A1</f>
        <v>SUE</v>
      </c>
      <c r="D8" s="41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8" s="42">
        <f t="shared" si="1"/>
        <v>7</v>
      </c>
      <c r="F8" s="42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8" s="42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4</v>
      </c>
      <c r="H8" s="42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8" s="42">
        <f>SUM('Tabela 1ª Fase'!C8+'Tabela 1ª Fase'!C16+'Tabela 1ª Fase'!C24+'Tabela 1ª Fase'!C32+'Tabela 1ª Fase'!C40+'Tabela 1ª Fase'!C48+'Tabela 1ª Fase'!C56)</f>
        <v>10</v>
      </c>
      <c r="J8" s="42">
        <f>SUM('Tabela 1ª Fase'!E8+'Tabela 1ª Fase'!E16+'Tabela 1ª Fase'!E24+'Tabela 1ª Fase'!E32+'Tabela 1ª Fase'!E40+'Tabela 1ª Fase'!E48+'Tabela 1ª Fase'!E56)</f>
        <v>12</v>
      </c>
      <c r="K8" s="43">
        <f t="shared" si="2"/>
        <v>-2</v>
      </c>
      <c r="L8" s="53">
        <v>5</v>
      </c>
      <c r="M8" s="52">
        <f t="shared" si="3"/>
        <v>9</v>
      </c>
      <c r="N8" s="9"/>
    </row>
    <row r="9" spans="1:14" ht="24.95" customHeight="1" x14ac:dyDescent="0.2">
      <c r="A9" s="87"/>
      <c r="B9" s="30">
        <f t="shared" si="0"/>
        <v>0.33333333333333331</v>
      </c>
      <c r="C9" s="40" t="str">
        <f>Times!A7</f>
        <v>LIB</v>
      </c>
      <c r="D9" s="41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9" s="42">
        <f t="shared" si="1"/>
        <v>6</v>
      </c>
      <c r="F9" s="42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1</v>
      </c>
      <c r="G9" s="42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3</v>
      </c>
      <c r="H9" s="42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9" s="42">
        <f>SUM('Tabela 1ª Fase'!E8+'Tabela 1ª Fase'!C22+'Tabela 1ª Fase'!E30+'Tabela 1ª Fase'!E34+'Tabela 1ª Fase'!E46+'Tabela 1ª Fase'!E54+'Tabela 1ª Fase'!E60)</f>
        <v>10</v>
      </c>
      <c r="J9" s="42">
        <f>SUM('Tabela 1ª Fase'!C8+'Tabela 1ª Fase'!E22+'Tabela 1ª Fase'!C30+'Tabela 1ª Fase'!C34+'Tabela 1ª Fase'!C46+'Tabela 1ª Fase'!C54+'Tabela 1ª Fase'!C60)</f>
        <v>10</v>
      </c>
      <c r="K9" s="43">
        <f t="shared" si="2"/>
        <v>0</v>
      </c>
      <c r="L9" s="52">
        <v>6</v>
      </c>
      <c r="M9" s="52">
        <f t="shared" si="3"/>
        <v>8</v>
      </c>
    </row>
    <row r="10" spans="1:14" ht="24.95" customHeight="1" x14ac:dyDescent="0.2">
      <c r="A10" s="87"/>
      <c r="B10" s="30">
        <f t="shared" si="0"/>
        <v>0.16666666666666666</v>
      </c>
      <c r="C10" s="40" t="str">
        <f>Times!A2</f>
        <v>ING</v>
      </c>
      <c r="D10" s="41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10" s="42">
        <f t="shared" si="1"/>
        <v>3</v>
      </c>
      <c r="F10" s="42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0</v>
      </c>
      <c r="G10" s="42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3</v>
      </c>
      <c r="H10" s="42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10" s="42">
        <f>SUM('Tabela 1ª Fase'!C10+'Tabela 1ª Fase'!E16+'Tabela 1ª Fase'!C26+'Tabela 1ª Fase'!C38+'Tabela 1ª Fase'!C46+'Tabela 1ª Fase'!C50+'Tabela 1ª Fase'!C58)</f>
        <v>6</v>
      </c>
      <c r="J10" s="42">
        <f>SUM('Tabela 1ª Fase'!E10+'Tabela 1ª Fase'!C16+'Tabela 1ª Fase'!E26+'Tabela 1ª Fase'!E38+'Tabela 1ª Fase'!E46+'Tabela 1ª Fase'!E50+'Tabela 1ª Fase'!E58)</f>
        <v>9</v>
      </c>
      <c r="K10" s="43">
        <f t="shared" si="2"/>
        <v>-3</v>
      </c>
      <c r="L10" s="52">
        <v>7</v>
      </c>
      <c r="M10" s="52">
        <f t="shared" si="3"/>
        <v>7</v>
      </c>
    </row>
    <row r="11" spans="1:14" ht="24.95" customHeight="1" thickBot="1" x14ac:dyDescent="0.25">
      <c r="A11" s="88"/>
      <c r="B11" s="35">
        <f t="shared" si="0"/>
        <v>0</v>
      </c>
      <c r="C11" s="44" t="str">
        <f>Times!A4</f>
        <v>XXXX</v>
      </c>
      <c r="D11" s="4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0</v>
      </c>
      <c r="E11" s="46">
        <f t="shared" si="1"/>
        <v>0</v>
      </c>
      <c r="F11" s="46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0</v>
      </c>
      <c r="G11" s="46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0</v>
      </c>
      <c r="H11" s="46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0</v>
      </c>
      <c r="I11" s="46">
        <f>SUM('Tabela 1ª Fase'!C12+'Tabela 1ª Fase'!E18+'Tabela 1ª Fase'!C28+'Tabela 1ª Fase'!C34+'Tabela 1ª Fase'!E40+'Tabela 1ª Fase'!E50+'Tabela 1ª Fase'!C62)</f>
        <v>0</v>
      </c>
      <c r="J11" s="46">
        <f>SUM('Tabela 1ª Fase'!E12+'Tabela 1ª Fase'!C18+'Tabela 1ª Fase'!E28+'Tabela 1ª Fase'!E34+'Tabela 1ª Fase'!C40+'Tabela 1ª Fase'!C50+'Tabela 1ª Fase'!E62)</f>
        <v>0</v>
      </c>
      <c r="K11" s="47">
        <f t="shared" si="2"/>
        <v>0</v>
      </c>
      <c r="L11" s="54">
        <v>8</v>
      </c>
      <c r="M11" s="89">
        <f t="shared" si="3"/>
        <v>6</v>
      </c>
    </row>
    <row r="12" spans="1:14" ht="21" thickTop="1" x14ac:dyDescent="0.2"/>
    <row r="21" spans="9:9" x14ac:dyDescent="0.2">
      <c r="I21" s="90"/>
    </row>
  </sheetData>
  <sheetProtection algorithmName="SHA-512" hashValue="Q3yoOgfOaiyfuNj/8m6/Qd1jTuvn+MID+rMsI61eaxjGL+JhNvBm5t9l0G33N+HJ0zfcZbHnRxOS5wbw32uSPg==" saltValue="wnvpechPf7Z98rjVTrN+/Q==" spinCount="100000" sheet="1" objects="1" scenarios="1"/>
  <sortState ref="B4:K11">
    <sortCondition descending="1" ref="E4:E11"/>
    <sortCondition descending="1" ref="F4:F11"/>
    <sortCondition descending="1" ref="K4:K11"/>
    <sortCondition descending="1" ref="I4:I11"/>
    <sortCondition descending="1" ref="J4:J11"/>
  </sortState>
  <mergeCells count="3">
    <mergeCell ref="L1:M2"/>
    <mergeCell ref="A1:K2"/>
    <mergeCell ref="A3:A11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E9"/>
  <sheetViews>
    <sheetView zoomScale="130" zoomScaleNormal="130" workbookViewId="0">
      <selection activeCell="E2" sqref="E2"/>
    </sheetView>
  </sheetViews>
  <sheetFormatPr defaultRowHeight="23.25" x14ac:dyDescent="0.35"/>
  <cols>
    <col min="1" max="1" width="17.28515625" style="34" bestFit="1" customWidth="1"/>
    <col min="2" max="2" width="9.140625" style="31"/>
    <col min="3" max="3" width="9.140625" style="32"/>
    <col min="4" max="4" width="9.140625" style="31"/>
    <col min="5" max="16384" width="9.140625" style="33"/>
  </cols>
  <sheetData>
    <row r="1" spans="1:5" ht="24" thickTop="1" x14ac:dyDescent="0.35">
      <c r="A1" s="55" t="s">
        <v>46</v>
      </c>
    </row>
    <row r="2" spans="1:5" x14ac:dyDescent="0.35">
      <c r="A2" s="56" t="s">
        <v>50</v>
      </c>
    </row>
    <row r="3" spans="1:5" x14ac:dyDescent="0.35">
      <c r="A3" s="56" t="s">
        <v>45</v>
      </c>
    </row>
    <row r="4" spans="1:5" x14ac:dyDescent="0.35">
      <c r="A4" s="56" t="s">
        <v>52</v>
      </c>
    </row>
    <row r="5" spans="1:5" x14ac:dyDescent="0.35">
      <c r="A5" s="56" t="s">
        <v>48</v>
      </c>
    </row>
    <row r="6" spans="1:5" x14ac:dyDescent="0.35">
      <c r="A6" s="56" t="s">
        <v>51</v>
      </c>
    </row>
    <row r="7" spans="1:5" x14ac:dyDescent="0.35">
      <c r="A7" s="56" t="s">
        <v>44</v>
      </c>
    </row>
    <row r="8" spans="1:5" ht="24" thickBot="1" x14ac:dyDescent="0.4">
      <c r="A8" s="57" t="s">
        <v>49</v>
      </c>
      <c r="E8" s="31"/>
    </row>
    <row r="9" spans="1:5" ht="24" thickTop="1" x14ac:dyDescent="0.35"/>
  </sheetData>
  <sheetProtection algorithmName="SHA-512" hashValue="xcqR972rNxnIhMSAs2clE6Ha82Wu7wDZr6csP89w3r1Dl0v/oVmdi9NXvYPflJOjwJ/wA0jiMDxghGbDkDhfLQ==" saltValue="4BSmTAGy6lloSun7bf6p+w==" spinCount="100000" sheet="1" objects="1" scenarios="1"/>
  <sortState ref="D1:D9">
    <sortCondition ref="D1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2022-10-16T16:29:40Z</dcterms:modified>
</cp:coreProperties>
</file>